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60" yWindow="6537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<sst xmlns="http://schemas.openxmlformats.org/spreadsheetml/2006/main" count="1040" uniqueCount="72">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</sst>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K12" sqref="K1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11654.65000000001</v>
      </c>
      <c r="AF7" s="54"/>
      <c r="AG7" s="40"/>
    </row>
    <row r="8" spans="1:55" ht="18" customHeight="1">
      <c r="A8" s="47" t="s">
        <v>30</v>
      </c>
      <c r="B8" s="33">
        <f>SUM(E8:AB8)</f>
        <v>30874.4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171304.44000000006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60306.8</v>
      </c>
      <c r="AG9" s="69">
        <f>AG10+AG15+AG24+AG33+AG47+AG52+AG54+AG61+AG62+AG71+AG72+AG76+AG88+AG81+AG83+AG82+AG69+AG89+AG91+AG90+AG70+AG40+AG92</f>
        <v>260847.71952000004</v>
      </c>
      <c r="AH9" s="41"/>
      <c r="AI9" s="41"/>
    </row>
    <row r="10" spans="1:34" ht="15.75">
      <c r="A10" s="4" t="s">
        <v>4</v>
      </c>
      <c r="B10" s="144">
        <f>15343.297+260+352</f>
        <v>15955.297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3750.2</v>
      </c>
      <c r="AG10" s="72">
        <f>B10+C10-AF10</f>
        <v>17126.096999999998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3272.6</v>
      </c>
      <c r="AG11" s="72">
        <f>B11+C11-AF11</f>
        <v>14715.895000000002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43.2</v>
      </c>
      <c r="AG12" s="72">
        <f>B12+C12-AF12</f>
        <v>332.54999999999995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434.40000000000003</v>
      </c>
      <c r="AG14" s="72">
        <f>AG10-AG11-AG12-AG13</f>
        <v>2077.6519999999955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21915.2</v>
      </c>
      <c r="AG15" s="72">
        <f aca="true" t="shared" si="3" ref="AG15:AG31">B15+C15-AF15</f>
        <v>70961.63978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9356</v>
      </c>
      <c r="AG16" s="115">
        <f t="shared" si="3"/>
        <v>17052.699999999997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20995.6</v>
      </c>
      <c r="AG17" s="72">
        <f t="shared" si="3"/>
        <v>46951.12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30.299999999999997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307.3</v>
      </c>
      <c r="AG19" s="72">
        <f t="shared" si="3"/>
        <v>7567.2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189.5</v>
      </c>
      <c r="AG20" s="72">
        <f t="shared" si="3"/>
        <v>2487.3500000000004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1493.1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422.80000000000217</v>
      </c>
      <c r="AG23" s="72">
        <f>B23+C23-AF23</f>
        <v>12340.660779999998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10563.3</v>
      </c>
      <c r="AG24" s="72">
        <f t="shared" si="3"/>
        <v>30757.92099999999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9517.699999999999</v>
      </c>
      <c r="AG25" s="115">
        <f t="shared" si="3"/>
        <v>7034.9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10563.3</v>
      </c>
      <c r="AG32" s="72">
        <f>AG24</f>
        <v>30757.92099999999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1157.1</v>
      </c>
      <c r="AG33" s="72">
        <f aca="true" t="shared" si="6" ref="AG33:AG38">B33+C33-AF33</f>
        <v>1745.4499999999998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82.4</v>
      </c>
      <c r="AG34" s="72">
        <f t="shared" si="6"/>
        <v>291.81999999999994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223.6999999999999</v>
      </c>
      <c r="AG39" s="72">
        <f>AG33-AG34-AG36-AG38-AG35-AG37</f>
        <v>147.87999999999965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360.8</v>
      </c>
      <c r="AG40" s="72">
        <f aca="true" t="shared" si="8" ref="AG40:AG45">B40+C40-AF40</f>
        <v>954.8919999999998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318.9</v>
      </c>
      <c r="AG41" s="72">
        <f t="shared" si="8"/>
        <v>863.084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</v>
      </c>
      <c r="AG44" s="72">
        <f t="shared" si="8"/>
        <v>57.49399999999999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40.900000000000034</v>
      </c>
      <c r="AG46" s="72">
        <f>AG40-AG41-AG42-AG43-AG44-AG45</f>
        <v>17.113999999999898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328.8</v>
      </c>
      <c r="AG47" s="72">
        <f>B47+C47-AF47</f>
        <v>2003.2942299999966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98.94999999999999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272.9</v>
      </c>
      <c r="AG49" s="72">
        <f>B49+C49-AF49</f>
        <v>1098.0739000000003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55.90000000000001</v>
      </c>
      <c r="AG51" s="72">
        <f>AG47-AG49-AG48</f>
        <v>806.2703299999962</v>
      </c>
    </row>
    <row r="52" spans="1:33" ht="15" customHeight="1">
      <c r="A52" s="4" t="s">
        <v>0</v>
      </c>
      <c r="B52" s="144">
        <f>4439.2-1414.2</f>
        <v>3025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1206.6</v>
      </c>
      <c r="AG52" s="72">
        <f aca="true" t="shared" si="11" ref="AG52:AG59">B52+C52-AF52</f>
        <v>7100.812260000001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71.1</v>
      </c>
      <c r="AG53" s="72">
        <f t="shared" si="11"/>
        <v>1121.3740000000003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913.4</v>
      </c>
      <c r="AG54" s="72">
        <f t="shared" si="11"/>
        <v>2666.234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408.3</v>
      </c>
      <c r="AG55" s="72">
        <f t="shared" si="11"/>
        <v>1083.974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64.07300000000012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505.09999999999997</v>
      </c>
      <c r="AG60" s="72">
        <f>AG54-AG55-AG57-AG59-AG56-AG58</f>
        <v>1518.187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22</v>
      </c>
      <c r="AG61" s="72">
        <f aca="true" t="shared" si="14" ref="AG61:AG67">B61+C61-AF61</f>
        <v>861.9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1100.4</v>
      </c>
      <c r="AG62" s="72">
        <f t="shared" si="14"/>
        <v>6424.700000000001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716.3</v>
      </c>
      <c r="AG63" s="72">
        <f t="shared" si="14"/>
        <v>2239.4490000000005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1.7</v>
      </c>
      <c r="AG66" s="72">
        <f t="shared" si="14"/>
        <v>180.43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365.20000000000005</v>
      </c>
      <c r="AG68" s="72">
        <f>AG62-AG63-AG66-AG67-AG65-AG64</f>
        <v>3671.1710000000003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4732.438999999999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211.89999999999998</v>
      </c>
      <c r="AG72" s="130">
        <f t="shared" si="16"/>
        <v>4131.1</v>
      </c>
      <c r="AH72" s="86">
        <f>AG72+AG69+AG76+AG91+AG83+AG88</f>
        <v>9765.779250000001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3.6</v>
      </c>
      <c r="AG75" s="130">
        <f t="shared" si="16"/>
        <v>403.19999999999993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87.2</v>
      </c>
      <c r="AG76" s="130">
        <f t="shared" si="16"/>
        <v>252.2402499999999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48.2</v>
      </c>
      <c r="AG77" s="130">
        <f t="shared" si="16"/>
        <v>73.49999999999999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</f>
        <v>10201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10111.199999999999</v>
      </c>
      <c r="AG89" s="72">
        <f t="shared" si="16"/>
        <v>1967.699999999999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</f>
        <v>26641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7366.799999999999</v>
      </c>
      <c r="AG92" s="72">
        <f t="shared" si="16"/>
        <v>105260.09999999999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60306.8</v>
      </c>
      <c r="AG94" s="84">
        <f>AG10+AG15+AG24+AG33+AG47+AG52+AG54+AG61+AG62+AG69+AG71+AG72+AG76+AG81+AG82+AG83+AG88+AG89+AG90+AG91+AG70+AG40+AG92</f>
        <v>260847.71952000004</v>
      </c>
    </row>
    <row r="95" spans="1:33" ht="15.75">
      <c r="A95" s="3" t="s">
        <v>5</v>
      </c>
      <c r="B95" s="22">
        <f>B11+B17+B26+B34+B55+B63+B73+B41+B77+B48</f>
        <v>69705.15999999999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25842.3</v>
      </c>
      <c r="AG95" s="71">
        <f>B95+C95-AF95</f>
        <v>66363.19199999998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380</v>
      </c>
      <c r="AG96" s="71">
        <f>B96+C96-AF96</f>
        <v>4806.770999999999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</v>
      </c>
      <c r="AG97" s="71">
        <f>B97+C97-AF97</f>
        <v>34.9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323.5</v>
      </c>
      <c r="AG98" s="71">
        <f>B98+C98-AF98</f>
        <v>7805.436000000001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1127</v>
      </c>
      <c r="AG99" s="71">
        <f>B99+C99-AF99</f>
        <v>4387.537899999999</v>
      </c>
    </row>
    <row r="100" spans="1:33" ht="12.75">
      <c r="A100" s="1" t="s">
        <v>35</v>
      </c>
      <c r="B100" s="2">
        <f aca="true" t="shared" si="24" ref="B100:AD100">B94-B95-B96-B97-B98-B99</f>
        <v>85944.77313000005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32633</v>
      </c>
      <c r="AG100" s="85">
        <f>AG94-AG95-AG96-AG97-AG98-AG99</f>
        <v>177449.88262000008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2018-09-13T08:51:31Z</dcterms:modified>
  <cp:category/>
  <cp:version/>
  <cp:contentType/>
  <cp:contentStatus/>
</cp:coreProperties>
</file>